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W:\Lucyna\Usługi i Dostawy\2026\klimatyzacja\"/>
    </mc:Choice>
  </mc:AlternateContent>
  <xr:revisionPtr revIDLastSave="0" documentId="8_{801B56D2-4EF2-49A7-9DF4-ED5CBF6AFC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8" r:id="rId1"/>
  </sheets>
  <definedNames>
    <definedName name="_xlnm.Print_Area" localSheetId="0">'Formularz cenowy'!$A$1:$F$110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4" i="8" l="1"/>
  <c r="E103" i="8"/>
  <c r="E102" i="8"/>
  <c r="E101" i="8"/>
  <c r="E100" i="8"/>
  <c r="E85" i="8" l="1"/>
  <c r="E81" i="8"/>
  <c r="E77" i="8"/>
  <c r="E73" i="8"/>
  <c r="E74" i="8" l="1"/>
  <c r="F73" i="8"/>
  <c r="E78" i="8"/>
  <c r="F77" i="8"/>
  <c r="E82" i="8"/>
  <c r="F81" i="8"/>
  <c r="E86" i="8"/>
  <c r="F85" i="8"/>
  <c r="F82" i="8"/>
  <c r="F86" i="8"/>
  <c r="F78" i="8"/>
  <c r="F74" i="8"/>
  <c r="E6" i="8"/>
  <c r="F6" i="8" s="1"/>
  <c r="E89" i="8"/>
  <c r="F89" i="8" s="1"/>
  <c r="E69" i="8"/>
  <c r="F69" i="8" s="1"/>
  <c r="E65" i="8"/>
  <c r="F65" i="8" s="1"/>
  <c r="E64" i="8"/>
  <c r="F64" i="8" s="1"/>
  <c r="E63" i="8"/>
  <c r="F63" i="8" s="1"/>
  <c r="E62" i="8"/>
  <c r="F62" i="8" s="1"/>
  <c r="E58" i="8"/>
  <c r="F58" i="8" s="1"/>
  <c r="E54" i="8"/>
  <c r="F54" i="8" s="1"/>
  <c r="E53" i="8"/>
  <c r="F53" i="8" s="1"/>
  <c r="E52" i="8"/>
  <c r="F52" i="8" s="1"/>
  <c r="E48" i="8"/>
  <c r="F48" i="8" s="1"/>
  <c r="E44" i="8"/>
  <c r="E40" i="8"/>
  <c r="F40" i="8" s="1"/>
  <c r="E36" i="8"/>
  <c r="F36" i="8" s="1"/>
  <c r="E32" i="8"/>
  <c r="F32" i="8" s="1"/>
  <c r="E28" i="8"/>
  <c r="F28" i="8" s="1"/>
  <c r="E27" i="8"/>
  <c r="F27" i="8" s="1"/>
  <c r="E26" i="8"/>
  <c r="F26" i="8" s="1"/>
  <c r="E25" i="8"/>
  <c r="F25" i="8" s="1"/>
  <c r="E20" i="8"/>
  <c r="F20" i="8" s="1"/>
  <c r="E21" i="8"/>
  <c r="F21" i="8" s="1"/>
  <c r="E19" i="8"/>
  <c r="F19" i="8" s="1"/>
  <c r="E18" i="8"/>
  <c r="F18" i="8" s="1"/>
  <c r="E17" i="8"/>
  <c r="F17" i="8" s="1"/>
  <c r="E16" i="8"/>
  <c r="F16" i="8" s="1"/>
  <c r="E12" i="8"/>
  <c r="F12" i="8" s="1"/>
  <c r="E8" i="8"/>
  <c r="F8" i="8" s="1"/>
  <c r="E7" i="8"/>
  <c r="F7" i="8" s="1"/>
  <c r="F9" i="8" l="1"/>
  <c r="F90" i="8"/>
  <c r="E90" i="8" l="1"/>
  <c r="F41" i="8" l="1"/>
  <c r="E41" i="8"/>
  <c r="F70" i="8" l="1"/>
  <c r="E70" i="8"/>
  <c r="F37" i="8" l="1"/>
  <c r="F49" i="8" l="1"/>
  <c r="E55" i="8"/>
  <c r="E49" i="8"/>
  <c r="F55" i="8" l="1"/>
  <c r="E37" i="8"/>
  <c r="E29" i="8" l="1"/>
  <c r="F29" i="8" l="1"/>
  <c r="E9" i="8"/>
  <c r="F59" i="8"/>
  <c r="F44" i="8"/>
  <c r="F45" i="8" s="1"/>
  <c r="F13" i="8"/>
  <c r="F33" i="8"/>
  <c r="E13" i="8"/>
  <c r="E59" i="8"/>
  <c r="E66" i="8"/>
  <c r="E22" i="8"/>
  <c r="E45" i="8"/>
  <c r="E33" i="8"/>
  <c r="F66" i="8" l="1"/>
  <c r="F22" i="8"/>
  <c r="E99" i="8" l="1"/>
</calcChain>
</file>

<file path=xl/sharedStrings.xml><?xml version="1.0" encoding="utf-8"?>
<sst xmlns="http://schemas.openxmlformats.org/spreadsheetml/2006/main" count="200" uniqueCount="55">
  <si>
    <t>Lp.</t>
  </si>
  <si>
    <t>Wartość (netto)</t>
  </si>
  <si>
    <t>Razem netto:</t>
  </si>
  <si>
    <t>Wyszczególnienie</t>
  </si>
  <si>
    <t>VAT 23%</t>
  </si>
  <si>
    <t>Razem brutto:</t>
  </si>
  <si>
    <t>Liczba urządzeń</t>
  </si>
  <si>
    <t xml:space="preserve">
Wyszczególnienie</t>
  </si>
  <si>
    <t>Jednostka wewnętrzna VRV/DVM</t>
  </si>
  <si>
    <t>Jednostka zewnętrzna VRV/DVM</t>
  </si>
  <si>
    <t>Klimatyzator Split</t>
  </si>
  <si>
    <t>Klimatyzator w systemie Split</t>
  </si>
  <si>
    <t>Jednostki wewnętrzne klimatyzacji w systemie VRF</t>
  </si>
  <si>
    <t>Jednostki zewnętrzne klimatyzacji  systemie VRF</t>
  </si>
  <si>
    <t>Centrala wentylacyjna +wymiana filtrów</t>
  </si>
  <si>
    <t>Agregat wody lodowej</t>
  </si>
  <si>
    <t>Wentylator dachowy</t>
  </si>
  <si>
    <t>Lokalizacja 1:
GDDKiA Oddział w Zielonej Górze, ul.  Bohaterów Westerplatte 31, 65-950 Zielona Góra</t>
  </si>
  <si>
    <t>Razem netto: Część I</t>
  </si>
  <si>
    <t>Razem netto: Część II</t>
  </si>
  <si>
    <t xml:space="preserve"> </t>
  </si>
  <si>
    <t>Kurtyny powietrzne</t>
  </si>
  <si>
    <t>Lokalizacja 3:
GDDKiA Oddział w Zielonej Górze, Laboratorium Drogowe w Zielonej Górze, ul. Racula – Wierzbowa 6, 66-004 Zielona Góra</t>
  </si>
  <si>
    <t>Klimatyzator Split - przegląd</t>
  </si>
  <si>
    <t>Lokalizacja 6:
GDDKiA Oddział w Zielonej Górze,  OUD Sulechów Nowy Świat 20, 66-100 Sulechów</t>
  </si>
  <si>
    <t>Wentylator wywiewny sufitowy</t>
  </si>
  <si>
    <t>Lokalizacja 7:
GDDKiA Oddział w Zielonej Górze,  Droga ekspresowa S3 MOP Racula Wschód</t>
  </si>
  <si>
    <t>Lokalizacja 8:
GDDKiA Oddział w Zielonej Górze, Rejon Gorzów Wlkp., ul. Kostrzyńska 4a, 66-400 Gorzów Wlkp.</t>
  </si>
  <si>
    <t>Lokalizacja 9:
GDDKiA Oddział w Zielonej Górze, Rejon Gorzów Wlkp., OUD Międzyrzecz ul. Kazimierza Wielkiego 71, 66-300 Międzyrzecz</t>
  </si>
  <si>
    <t>Lokalizacja 11:
GDDKiA Oddział w Zielonej Górze, Rejon Żary, ul. Wapienna 4, 68-200 Żary</t>
  </si>
  <si>
    <t>Lokalizacja 12:
GDDKiA Oddział w Zielonej Górze, Rejon Żary,  OD Trzebiel ul. Tuplicka 23, 68-212 Trzebiel</t>
  </si>
  <si>
    <t>Lokalizacja 2:
GDDKiA Oddział w Zielonej Górze,  ul. Sobieskiego 14, 66-200 Świebodzin</t>
  </si>
  <si>
    <t>Lokalizacja 4: 
GDDKiA Oddział w Zielonej Górze, Rejon Nowa Sól, 67-100 Nowa Sól, Rudno 1</t>
  </si>
  <si>
    <t>Lokalizacja 10: 
GDDKiA Oddział w Zielonej Górze, OUD Baczyna, 66-400 Gorzów Wlkp., ul. Szczecińska 4</t>
  </si>
  <si>
    <t>Lokalizacja 5:
GDDKiA Oddział w Zielonej Górze, OD Racula i Oddział, ul. Racula – Wierzbowa 6, 66 – 004 Zielona Góra</t>
  </si>
  <si>
    <t>Lokalizacja 13: 
GDDKiA Oddział w Zielonej Górze, Rejon Słubice, ul. Krótka 7, 69-100 Słubice</t>
  </si>
  <si>
    <t xml:space="preserve">Przeglądy urządzeń zakupionych w trakcie realizacji umowy - dotyczy wszystkich lokalizacji </t>
  </si>
  <si>
    <t>…………………………………………………………</t>
  </si>
  <si>
    <t xml:space="preserve"> Podpis Wykonawcy/Pełnomocnika
</t>
  </si>
  <si>
    <t>Razem koszt netto jednego przeglądu PLN</t>
  </si>
  <si>
    <t>Cena netto jednego przeglądu PLN</t>
  </si>
  <si>
    <t>Zał. nr 3 Formularz cenowy</t>
  </si>
  <si>
    <t>Przewidywana wartość usług napraw, remontów i usuwanie  awarii 
(łączna wartość robocizny i materiałów wg indywidualnych wycen)</t>
  </si>
  <si>
    <t>Lokalizacja 14:
GDDKiA Oddział w Zielonej Górze,  Droga ekspresowa S3 MOP Niegosławice Wschód</t>
  </si>
  <si>
    <t>Lokalizacja 15:
GDDKiA Oddział w Zielonej Górze,  Droga ekspresowa S3 MOP Niegosławice Zachód</t>
  </si>
  <si>
    <t>Lokalizacja 16:
GDDKiA Oddział w Zielonej Górze,  Droga ekspresowa S3 MOP Stożne Wschód</t>
  </si>
  <si>
    <t>Lokalizacja 17:
GDDKiA Oddział w Zielonej Górze,  Droga ekspresowa S3 MOP Stożne Zachód</t>
  </si>
  <si>
    <t>Konserwacja i serwis instalacji oraz urządzeń klimatyzacji 
w budynkach Oddziału GDDKiA w Zielonej Górze oraz w Rejonach</t>
  </si>
  <si>
    <t>Razem koszt netto 4 przeglądów  PLN</t>
  </si>
  <si>
    <t xml:space="preserve">Przewidywana wartość materiałów użytych do napraw, remontów i usuwania  awarii
</t>
  </si>
  <si>
    <t>Razem netto Część III</t>
  </si>
  <si>
    <t>Razem netto: Część I + Część II + Część III</t>
  </si>
  <si>
    <t>Część I Konserwacja i przeglądy</t>
  </si>
  <si>
    <t>Część II Naprawy i usuwanie awarii</t>
  </si>
  <si>
    <t>Część III Materiały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</si>
</sst>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1" fillId="0" borderId="0"/>
    <xf numFmtId="0" fontId="8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164" fontId="2" fillId="0" borderId="0" xfId="0" applyNumberFormat="1" applyFont="1" applyAlignment="1">
      <alignment horizontal="center"/>
    </xf>
    <xf numFmtId="0" fontId="5" fillId="0" borderId="0" xfId="0" applyFont="1"/>
    <xf numFmtId="164" fontId="2" fillId="0" borderId="0" xfId="0" applyNumberFormat="1" applyFont="1"/>
    <xf numFmtId="0" fontId="4" fillId="0" borderId="0" xfId="0" applyFont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164" fontId="0" fillId="0" borderId="7" xfId="0" applyNumberFormat="1" applyBorder="1"/>
    <xf numFmtId="0" fontId="4" fillId="0" borderId="1" xfId="0" applyFont="1" applyBorder="1" applyAlignment="1">
      <alignment horizontal="center" wrapText="1"/>
    </xf>
    <xf numFmtId="164" fontId="0" fillId="0" borderId="1" xfId="0" applyNumberFormat="1" applyBorder="1"/>
    <xf numFmtId="0" fontId="4" fillId="0" borderId="1" xfId="0" applyFont="1" applyBorder="1"/>
    <xf numFmtId="164" fontId="4" fillId="0" borderId="1" xfId="0" applyNumberFormat="1" applyFont="1" applyBorder="1"/>
    <xf numFmtId="164" fontId="4" fillId="0" borderId="0" xfId="0" applyNumberFormat="1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0" fillId="0" borderId="2" xfId="0" applyNumberFormat="1" applyBorder="1"/>
    <xf numFmtId="0" fontId="4" fillId="0" borderId="0" xfId="0" applyFont="1"/>
    <xf numFmtId="0" fontId="0" fillId="0" borderId="2" xfId="0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4" fillId="0" borderId="2" xfId="0" applyFont="1" applyBorder="1"/>
    <xf numFmtId="164" fontId="4" fillId="0" borderId="2" xfId="0" applyNumberFormat="1" applyFont="1" applyBorder="1"/>
    <xf numFmtId="164" fontId="4" fillId="2" borderId="1" xfId="0" applyNumberFormat="1" applyFont="1" applyFill="1" applyBorder="1"/>
    <xf numFmtId="164" fontId="4" fillId="4" borderId="7" xfId="0" applyNumberFormat="1" applyFont="1" applyFill="1" applyBorder="1"/>
    <xf numFmtId="0" fontId="0" fillId="0" borderId="4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164" fontId="4" fillId="2" borderId="2" xfId="0" applyNumberFormat="1" applyFont="1" applyFill="1" applyBorder="1"/>
    <xf numFmtId="164" fontId="0" fillId="0" borderId="21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164" fontId="4" fillId="4" borderId="0" xfId="0" applyNumberFormat="1" applyFont="1" applyFill="1"/>
    <xf numFmtId="0" fontId="0" fillId="0" borderId="1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9" fillId="2" borderId="1" xfId="0" applyFont="1" applyFill="1" applyBorder="1" applyAlignment="1">
      <alignment horizontal="left" wrapText="1"/>
    </xf>
    <xf numFmtId="164" fontId="10" fillId="2" borderId="22" xfId="0" applyNumberFormat="1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9" fillId="3" borderId="10" xfId="0" applyFont="1" applyFill="1" applyBorder="1" applyAlignment="1">
      <alignment horizontal="left"/>
    </xf>
    <xf numFmtId="0" fontId="9" fillId="3" borderId="14" xfId="0" applyFont="1" applyFill="1" applyBorder="1" applyAlignment="1">
      <alignment horizontal="left"/>
    </xf>
    <xf numFmtId="164" fontId="9" fillId="3" borderId="14" xfId="0" applyNumberFormat="1" applyFont="1" applyFill="1" applyBorder="1" applyAlignment="1">
      <alignment horizontal="center"/>
    </xf>
    <xf numFmtId="164" fontId="9" fillId="3" borderId="16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9" fillId="2" borderId="8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164" fontId="10" fillId="2" borderId="7" xfId="0" applyNumberFormat="1" applyFont="1" applyFill="1" applyBorder="1" applyAlignment="1">
      <alignment horizontal="center"/>
    </xf>
    <xf numFmtId="164" fontId="10" fillId="2" borderId="12" xfId="0" applyNumberFormat="1" applyFont="1" applyFill="1" applyBorder="1" applyAlignment="1">
      <alignment horizontal="center"/>
    </xf>
    <xf numFmtId="0" fontId="9" fillId="3" borderId="9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164" fontId="9" fillId="3" borderId="1" xfId="0" applyNumberFormat="1" applyFont="1" applyFill="1" applyBorder="1" applyAlignment="1">
      <alignment horizontal="center"/>
    </xf>
    <xf numFmtId="164" fontId="9" fillId="3" borderId="1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13" xfId="0" applyNumberFormat="1" applyFont="1" applyFill="1" applyBorder="1" applyAlignment="1">
      <alignment horizontal="center"/>
    </xf>
    <xf numFmtId="0" fontId="9" fillId="2" borderId="9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</cellXfs>
  <cellStyles count="5">
    <cellStyle name="Normalny" xfId="0" builtinId="0"/>
    <cellStyle name="Normalny 2" xfId="1" xr:uid="{00000000-0005-0000-0000-000001000000}"/>
    <cellStyle name="Normalny 2 2" xfId="3" xr:uid="{00000000-0005-0000-0000-000002000000}"/>
    <cellStyle name="Normalny 3" xfId="4" xr:uid="{00000000-0005-0000-0000-000003000000}"/>
    <cellStyle name="Normalny 3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"/>
  <sheetViews>
    <sheetView tabSelected="1" view="pageBreakPreview" zoomScale="85" zoomScaleNormal="85" zoomScaleSheetLayoutView="85" workbookViewId="0">
      <pane ySplit="5" topLeftCell="A32" activePane="bottomLeft" state="frozen"/>
      <selection pane="bottomLeft" activeCell="O100" sqref="O100"/>
    </sheetView>
  </sheetViews>
  <sheetFormatPr defaultColWidth="9.140625" defaultRowHeight="12.75"/>
  <cols>
    <col min="1" max="1" width="5.7109375" style="1" customWidth="1"/>
    <col min="2" max="2" width="47" style="1" customWidth="1"/>
    <col min="3" max="3" width="19" style="2" customWidth="1"/>
    <col min="4" max="4" width="14.140625" style="1" customWidth="1"/>
    <col min="5" max="5" width="13.7109375" style="1" customWidth="1"/>
    <col min="6" max="6" width="17.42578125" style="1" customWidth="1"/>
    <col min="7" max="7" width="11.42578125" style="1" bestFit="1" customWidth="1"/>
    <col min="8" max="16384" width="9.140625" style="1"/>
  </cols>
  <sheetData>
    <row r="1" spans="1:7" ht="18.75" customHeight="1">
      <c r="A1" s="60" t="s">
        <v>41</v>
      </c>
      <c r="B1" s="60"/>
      <c r="C1" s="60"/>
      <c r="D1" s="60"/>
      <c r="E1" s="60"/>
      <c r="F1" s="60"/>
    </row>
    <row r="2" spans="1:7" ht="37.5" customHeight="1">
      <c r="A2" s="61" t="s">
        <v>47</v>
      </c>
      <c r="B2" s="61"/>
      <c r="C2" s="61"/>
      <c r="D2" s="61"/>
      <c r="E2" s="61"/>
      <c r="F2" s="61"/>
    </row>
    <row r="3" spans="1:7" ht="21" customHeight="1">
      <c r="A3" s="55" t="s">
        <v>52</v>
      </c>
      <c r="B3" s="55"/>
      <c r="C3" s="55"/>
      <c r="D3" s="55"/>
      <c r="E3" s="55"/>
      <c r="F3" s="55"/>
    </row>
    <row r="4" spans="1:7" ht="30" customHeight="1" thickBot="1">
      <c r="A4" s="52" t="s">
        <v>17</v>
      </c>
      <c r="B4" s="52"/>
      <c r="C4" s="52"/>
      <c r="D4" s="52"/>
      <c r="E4" s="8"/>
      <c r="F4" s="8"/>
    </row>
    <row r="5" spans="1:7" ht="45" customHeight="1" thickBot="1">
      <c r="A5" s="9" t="s">
        <v>0</v>
      </c>
      <c r="B5" s="10" t="s">
        <v>7</v>
      </c>
      <c r="C5" s="35" t="s">
        <v>40</v>
      </c>
      <c r="D5" s="35" t="s">
        <v>6</v>
      </c>
      <c r="E5" s="35" t="s">
        <v>39</v>
      </c>
      <c r="F5" s="36" t="s">
        <v>48</v>
      </c>
    </row>
    <row r="6" spans="1:7" ht="23.25" customHeight="1">
      <c r="A6" s="26">
        <v>1</v>
      </c>
      <c r="B6" s="20" t="s">
        <v>8</v>
      </c>
      <c r="C6" s="24"/>
      <c r="D6" s="27">
        <v>45</v>
      </c>
      <c r="E6" s="24">
        <f>C6*D6</f>
        <v>0</v>
      </c>
      <c r="F6" s="24">
        <f>E6*4</f>
        <v>0</v>
      </c>
    </row>
    <row r="7" spans="1:7" ht="23.25" customHeight="1">
      <c r="A7" s="11">
        <v>2</v>
      </c>
      <c r="B7" s="11" t="s">
        <v>9</v>
      </c>
      <c r="C7" s="15"/>
      <c r="D7" s="14">
        <v>5</v>
      </c>
      <c r="E7" s="15">
        <f>C7*D7</f>
        <v>0</v>
      </c>
      <c r="F7" s="15">
        <f t="shared" ref="F7:F8" si="0">E7*4</f>
        <v>0</v>
      </c>
    </row>
    <row r="8" spans="1:7" ht="23.25" customHeight="1">
      <c r="A8" s="11">
        <v>3</v>
      </c>
      <c r="B8" s="11" t="s">
        <v>10</v>
      </c>
      <c r="C8" s="15"/>
      <c r="D8" s="14">
        <v>11</v>
      </c>
      <c r="E8" s="15">
        <f>C8*D8</f>
        <v>0</v>
      </c>
      <c r="F8" s="15">
        <f t="shared" si="0"/>
        <v>0</v>
      </c>
    </row>
    <row r="9" spans="1:7" ht="23.25" customHeight="1">
      <c r="A9" s="8"/>
      <c r="B9" s="8"/>
      <c r="C9" s="8"/>
      <c r="D9" s="16" t="s">
        <v>2</v>
      </c>
      <c r="E9" s="17">
        <f>SUM(E6:E8)</f>
        <v>0</v>
      </c>
      <c r="F9" s="33">
        <f>SUM(F6:F8)</f>
        <v>0</v>
      </c>
      <c r="G9" s="7"/>
    </row>
    <row r="10" spans="1:7" ht="30.75" customHeight="1" thickBot="1">
      <c r="A10" s="52" t="s">
        <v>31</v>
      </c>
      <c r="B10" s="52"/>
      <c r="C10" s="52"/>
      <c r="D10" s="52"/>
      <c r="E10" s="52"/>
      <c r="F10" s="18"/>
    </row>
    <row r="11" spans="1:7" ht="50.1" customHeight="1" thickBot="1">
      <c r="A11" s="9" t="s">
        <v>0</v>
      </c>
      <c r="B11" s="10" t="s">
        <v>7</v>
      </c>
      <c r="C11" s="35" t="s">
        <v>40</v>
      </c>
      <c r="D11" s="35" t="s">
        <v>6</v>
      </c>
      <c r="E11" s="35" t="s">
        <v>39</v>
      </c>
      <c r="F11" s="36" t="s">
        <v>48</v>
      </c>
    </row>
    <row r="12" spans="1:7" ht="23.25" customHeight="1">
      <c r="A12" s="11">
        <v>1</v>
      </c>
      <c r="B12" s="12" t="s">
        <v>10</v>
      </c>
      <c r="C12" s="13"/>
      <c r="D12" s="14">
        <v>2</v>
      </c>
      <c r="E12" s="13">
        <f>C12*D12</f>
        <v>0</v>
      </c>
      <c r="F12" s="13">
        <f>E12*4</f>
        <v>0</v>
      </c>
      <c r="G12" s="7"/>
    </row>
    <row r="13" spans="1:7" ht="23.25" customHeight="1">
      <c r="A13" s="8"/>
      <c r="B13" s="8"/>
      <c r="C13" s="8"/>
      <c r="D13" s="16" t="s">
        <v>2</v>
      </c>
      <c r="E13" s="17">
        <f>SUM(E12)</f>
        <v>0</v>
      </c>
      <c r="F13" s="33">
        <f>SUM(F12)</f>
        <v>0</v>
      </c>
    </row>
    <row r="14" spans="1:7" ht="30.75" customHeight="1" thickBot="1">
      <c r="A14" s="52" t="s">
        <v>22</v>
      </c>
      <c r="B14" s="52"/>
      <c r="C14" s="52"/>
      <c r="D14" s="52"/>
      <c r="E14" s="52"/>
      <c r="F14" s="52"/>
    </row>
    <row r="15" spans="1:7" ht="50.1" customHeight="1" thickBot="1">
      <c r="A15" s="9" t="s">
        <v>0</v>
      </c>
      <c r="B15" s="10" t="s">
        <v>7</v>
      </c>
      <c r="C15" s="35" t="s">
        <v>40</v>
      </c>
      <c r="D15" s="35" t="s">
        <v>6</v>
      </c>
      <c r="E15" s="35" t="s">
        <v>39</v>
      </c>
      <c r="F15" s="36" t="s">
        <v>48</v>
      </c>
    </row>
    <row r="16" spans="1:7" ht="26.25" customHeight="1">
      <c r="A16" s="19">
        <v>1</v>
      </c>
      <c r="B16" s="20" t="s">
        <v>14</v>
      </c>
      <c r="C16" s="24"/>
      <c r="D16" s="21">
        <v>6</v>
      </c>
      <c r="E16" s="24">
        <f t="shared" ref="E16:E21" si="1">C16*D16</f>
        <v>0</v>
      </c>
      <c r="F16" s="24">
        <f>E16*4</f>
        <v>0</v>
      </c>
    </row>
    <row r="17" spans="1:6" ht="26.25" customHeight="1">
      <c r="A17" s="22">
        <v>2</v>
      </c>
      <c r="B17" s="12" t="s">
        <v>16</v>
      </c>
      <c r="C17" s="15"/>
      <c r="D17" s="23">
        <v>7</v>
      </c>
      <c r="E17" s="15">
        <f t="shared" si="1"/>
        <v>0</v>
      </c>
      <c r="F17" s="15">
        <f t="shared" ref="F17:F21" si="2">E17*4</f>
        <v>0</v>
      </c>
    </row>
    <row r="18" spans="1:6" ht="26.25" customHeight="1">
      <c r="A18" s="22">
        <v>3</v>
      </c>
      <c r="B18" s="12" t="s">
        <v>15</v>
      </c>
      <c r="C18" s="15"/>
      <c r="D18" s="23">
        <v>1</v>
      </c>
      <c r="E18" s="15">
        <f t="shared" si="1"/>
        <v>0</v>
      </c>
      <c r="F18" s="15">
        <f t="shared" si="2"/>
        <v>0</v>
      </c>
    </row>
    <row r="19" spans="1:6" ht="26.25" customHeight="1">
      <c r="A19" s="22">
        <v>4</v>
      </c>
      <c r="B19" s="12" t="s">
        <v>13</v>
      </c>
      <c r="C19" s="15"/>
      <c r="D19" s="23">
        <v>1</v>
      </c>
      <c r="E19" s="15">
        <f t="shared" si="1"/>
        <v>0</v>
      </c>
      <c r="F19" s="15">
        <f t="shared" si="2"/>
        <v>0</v>
      </c>
    </row>
    <row r="20" spans="1:6" ht="26.25" customHeight="1">
      <c r="A20" s="22">
        <v>5</v>
      </c>
      <c r="B20" s="12" t="s">
        <v>12</v>
      </c>
      <c r="C20" s="15"/>
      <c r="D20" s="23">
        <v>16</v>
      </c>
      <c r="E20" s="15">
        <f t="shared" si="1"/>
        <v>0</v>
      </c>
      <c r="F20" s="15">
        <f t="shared" si="2"/>
        <v>0</v>
      </c>
    </row>
    <row r="21" spans="1:6" ht="26.25" customHeight="1">
      <c r="A21" s="22">
        <v>6</v>
      </c>
      <c r="B21" s="12" t="s">
        <v>11</v>
      </c>
      <c r="C21" s="15"/>
      <c r="D21" s="23">
        <v>1</v>
      </c>
      <c r="E21" s="15">
        <f t="shared" si="1"/>
        <v>0</v>
      </c>
      <c r="F21" s="24">
        <f t="shared" si="2"/>
        <v>0</v>
      </c>
    </row>
    <row r="22" spans="1:6" ht="23.25" customHeight="1">
      <c r="A22" s="8"/>
      <c r="B22" s="8"/>
      <c r="C22" s="8"/>
      <c r="D22" s="16" t="s">
        <v>2</v>
      </c>
      <c r="E22" s="17">
        <f>SUM(E16:E21)</f>
        <v>0</v>
      </c>
      <c r="F22" s="33">
        <f>SUM(F16:F21)</f>
        <v>0</v>
      </c>
    </row>
    <row r="23" spans="1:6" ht="30.75" customHeight="1" thickBot="1">
      <c r="A23" s="52" t="s">
        <v>32</v>
      </c>
      <c r="B23" s="52"/>
      <c r="C23" s="52"/>
      <c r="D23" s="52"/>
      <c r="E23" s="52"/>
      <c r="F23" s="18"/>
    </row>
    <row r="24" spans="1:6" ht="50.1" customHeight="1" thickBot="1">
      <c r="A24" s="9" t="s">
        <v>0</v>
      </c>
      <c r="B24" s="10" t="s">
        <v>7</v>
      </c>
      <c r="C24" s="35" t="s">
        <v>40</v>
      </c>
      <c r="D24" s="35" t="s">
        <v>6</v>
      </c>
      <c r="E24" s="35" t="s">
        <v>39</v>
      </c>
      <c r="F24" s="36" t="s">
        <v>48</v>
      </c>
    </row>
    <row r="25" spans="1:6" ht="26.25" customHeight="1">
      <c r="A25" s="22">
        <v>1</v>
      </c>
      <c r="B25" s="12" t="s">
        <v>12</v>
      </c>
      <c r="C25" s="15"/>
      <c r="D25" s="23">
        <v>16</v>
      </c>
      <c r="E25" s="13">
        <f>C25*D25</f>
        <v>0</v>
      </c>
      <c r="F25" s="15">
        <f>E25*4</f>
        <v>0</v>
      </c>
    </row>
    <row r="26" spans="1:6" ht="26.25" customHeight="1">
      <c r="A26" s="22">
        <v>2</v>
      </c>
      <c r="B26" s="12" t="s">
        <v>13</v>
      </c>
      <c r="C26" s="15"/>
      <c r="D26" s="23">
        <v>1</v>
      </c>
      <c r="E26" s="15">
        <f>C26*D26</f>
        <v>0</v>
      </c>
      <c r="F26" s="15">
        <f t="shared" ref="F26:F28" si="3">E26*4</f>
        <v>0</v>
      </c>
    </row>
    <row r="27" spans="1:6" ht="26.25" customHeight="1">
      <c r="A27" s="19">
        <v>3</v>
      </c>
      <c r="B27" s="12" t="s">
        <v>11</v>
      </c>
      <c r="C27" s="15"/>
      <c r="D27" s="21">
        <v>1</v>
      </c>
      <c r="E27" s="15">
        <f>C27*D27</f>
        <v>0</v>
      </c>
      <c r="F27" s="15">
        <f t="shared" si="3"/>
        <v>0</v>
      </c>
    </row>
    <row r="28" spans="1:6" ht="26.25" customHeight="1">
      <c r="A28" s="19">
        <v>4</v>
      </c>
      <c r="B28" s="20" t="s">
        <v>14</v>
      </c>
      <c r="C28" s="24"/>
      <c r="D28" s="21">
        <v>1</v>
      </c>
      <c r="E28" s="15">
        <f>C28*D28</f>
        <v>0</v>
      </c>
      <c r="F28" s="15">
        <f t="shared" si="3"/>
        <v>0</v>
      </c>
    </row>
    <row r="29" spans="1:6" ht="23.25" customHeight="1">
      <c r="A29" s="8"/>
      <c r="B29" s="8"/>
      <c r="C29" s="8"/>
      <c r="D29" s="16" t="s">
        <v>2</v>
      </c>
      <c r="E29" s="17">
        <f>SUM(E25:E28)</f>
        <v>0</v>
      </c>
      <c r="F29" s="33">
        <f>SUM(F25:F28)</f>
        <v>0</v>
      </c>
    </row>
    <row r="30" spans="1:6" ht="30.75" customHeight="1" thickBot="1">
      <c r="A30" s="52" t="s">
        <v>34</v>
      </c>
      <c r="B30" s="52"/>
      <c r="C30" s="52"/>
      <c r="D30" s="52"/>
      <c r="E30" s="52"/>
      <c r="F30" s="18"/>
    </row>
    <row r="31" spans="1:6" ht="50.1" customHeight="1" thickBot="1">
      <c r="A31" s="9" t="s">
        <v>0</v>
      </c>
      <c r="B31" s="10" t="s">
        <v>7</v>
      </c>
      <c r="C31" s="35" t="s">
        <v>40</v>
      </c>
      <c r="D31" s="35" t="s">
        <v>6</v>
      </c>
      <c r="E31" s="35" t="s">
        <v>39</v>
      </c>
      <c r="F31" s="36" t="s">
        <v>48</v>
      </c>
    </row>
    <row r="32" spans="1:6" ht="23.25" customHeight="1">
      <c r="A32" s="11">
        <v>1</v>
      </c>
      <c r="B32" s="12" t="s">
        <v>10</v>
      </c>
      <c r="C32" s="13"/>
      <c r="D32" s="14">
        <v>7</v>
      </c>
      <c r="E32" s="13">
        <f>C32*D32</f>
        <v>0</v>
      </c>
      <c r="F32" s="13">
        <f>E32*4</f>
        <v>0</v>
      </c>
    </row>
    <row r="33" spans="1:7" ht="23.25" customHeight="1">
      <c r="A33" s="8"/>
      <c r="B33" s="8"/>
      <c r="C33" s="8"/>
      <c r="D33" s="16" t="s">
        <v>2</v>
      </c>
      <c r="E33" s="17">
        <f>SUM(E32)</f>
        <v>0</v>
      </c>
      <c r="F33" s="33">
        <f>SUM(F32)</f>
        <v>0</v>
      </c>
    </row>
    <row r="34" spans="1:7" ht="30.75" customHeight="1" thickBot="1">
      <c r="A34" s="52" t="s">
        <v>24</v>
      </c>
      <c r="B34" s="52"/>
      <c r="C34" s="52"/>
      <c r="D34" s="52"/>
      <c r="E34" s="52"/>
      <c r="F34" s="18"/>
    </row>
    <row r="35" spans="1:7" ht="50.1" customHeight="1" thickBot="1">
      <c r="A35" s="9" t="s">
        <v>0</v>
      </c>
      <c r="B35" s="10" t="s">
        <v>7</v>
      </c>
      <c r="C35" s="35" t="s">
        <v>40</v>
      </c>
      <c r="D35" s="35" t="s">
        <v>6</v>
      </c>
      <c r="E35" s="35" t="s">
        <v>39</v>
      </c>
      <c r="F35" s="36" t="s">
        <v>48</v>
      </c>
    </row>
    <row r="36" spans="1:7" ht="23.25" customHeight="1">
      <c r="A36" s="11">
        <v>1</v>
      </c>
      <c r="B36" s="12" t="s">
        <v>10</v>
      </c>
      <c r="C36" s="13"/>
      <c r="D36" s="14">
        <v>2</v>
      </c>
      <c r="E36" s="13">
        <f>C36*D36</f>
        <v>0</v>
      </c>
      <c r="F36" s="13">
        <f>E36*4</f>
        <v>0</v>
      </c>
    </row>
    <row r="37" spans="1:7" ht="23.25" customHeight="1">
      <c r="A37" s="8"/>
      <c r="B37" s="8"/>
      <c r="C37" s="8"/>
      <c r="D37" s="16" t="s">
        <v>2</v>
      </c>
      <c r="E37" s="17">
        <f>SUM(E36)</f>
        <v>0</v>
      </c>
      <c r="F37" s="33">
        <f>SUM(F36)</f>
        <v>0</v>
      </c>
    </row>
    <row r="38" spans="1:7" ht="30.75" customHeight="1" thickBot="1">
      <c r="A38" s="52" t="s">
        <v>26</v>
      </c>
      <c r="B38" s="52"/>
      <c r="C38" s="52"/>
      <c r="D38" s="52"/>
      <c r="E38" s="52"/>
      <c r="F38" s="18"/>
    </row>
    <row r="39" spans="1:7" ht="50.1" customHeight="1" thickBot="1">
      <c r="A39" s="9" t="s">
        <v>0</v>
      </c>
      <c r="B39" s="10" t="s">
        <v>7</v>
      </c>
      <c r="C39" s="35" t="s">
        <v>40</v>
      </c>
      <c r="D39" s="35" t="s">
        <v>6</v>
      </c>
      <c r="E39" s="35" t="s">
        <v>39</v>
      </c>
      <c r="F39" s="36" t="s">
        <v>48</v>
      </c>
    </row>
    <row r="40" spans="1:7" ht="23.25" customHeight="1">
      <c r="A40" s="11">
        <v>1</v>
      </c>
      <c r="B40" s="12" t="s">
        <v>10</v>
      </c>
      <c r="C40" s="13"/>
      <c r="D40" s="14">
        <v>1</v>
      </c>
      <c r="E40" s="13">
        <f>C40*D40</f>
        <v>0</v>
      </c>
      <c r="F40" s="13">
        <f>E40*4</f>
        <v>0</v>
      </c>
    </row>
    <row r="41" spans="1:7" ht="23.25" customHeight="1">
      <c r="A41" s="8"/>
      <c r="B41" s="8"/>
      <c r="C41" s="8"/>
      <c r="D41" s="16" t="s">
        <v>2</v>
      </c>
      <c r="E41" s="17">
        <f>SUM(E40)</f>
        <v>0</v>
      </c>
      <c r="F41" s="33">
        <f>SUM(F40)</f>
        <v>0</v>
      </c>
    </row>
    <row r="42" spans="1:7" ht="30.75" customHeight="1" thickBot="1">
      <c r="A42" s="52" t="s">
        <v>27</v>
      </c>
      <c r="B42" s="52"/>
      <c r="C42" s="52"/>
      <c r="D42" s="52"/>
      <c r="E42" s="52"/>
      <c r="F42" s="18"/>
    </row>
    <row r="43" spans="1:7" ht="50.1" customHeight="1" thickBot="1">
      <c r="A43" s="9" t="s">
        <v>0</v>
      </c>
      <c r="B43" s="10" t="s">
        <v>7</v>
      </c>
      <c r="C43" s="35" t="s">
        <v>40</v>
      </c>
      <c r="D43" s="35" t="s">
        <v>6</v>
      </c>
      <c r="E43" s="35" t="s">
        <v>39</v>
      </c>
      <c r="F43" s="36" t="s">
        <v>48</v>
      </c>
    </row>
    <row r="44" spans="1:7" ht="23.25" customHeight="1">
      <c r="A44" s="11">
        <v>1</v>
      </c>
      <c r="B44" s="12" t="s">
        <v>10</v>
      </c>
      <c r="C44" s="13"/>
      <c r="D44" s="14">
        <v>6</v>
      </c>
      <c r="E44" s="13">
        <f>C44*D44</f>
        <v>0</v>
      </c>
      <c r="F44" s="13">
        <f>E44*4</f>
        <v>0</v>
      </c>
      <c r="G44" s="7"/>
    </row>
    <row r="45" spans="1:7" ht="23.25" customHeight="1">
      <c r="A45" s="8"/>
      <c r="B45" s="8"/>
      <c r="C45" s="8"/>
      <c r="D45" s="16" t="s">
        <v>2</v>
      </c>
      <c r="E45" s="17">
        <f>SUM(E44)</f>
        <v>0</v>
      </c>
      <c r="F45" s="33">
        <f>SUM(F44)</f>
        <v>0</v>
      </c>
    </row>
    <row r="46" spans="1:7" ht="30.75" customHeight="1" thickBot="1">
      <c r="A46" s="52" t="s">
        <v>28</v>
      </c>
      <c r="B46" s="52"/>
      <c r="C46" s="52"/>
      <c r="D46" s="52"/>
      <c r="E46" s="52"/>
      <c r="F46" s="52"/>
    </row>
    <row r="47" spans="1:7" ht="50.1" customHeight="1" thickBot="1">
      <c r="A47" s="9" t="s">
        <v>0</v>
      </c>
      <c r="B47" s="10" t="s">
        <v>7</v>
      </c>
      <c r="C47" s="35" t="s">
        <v>40</v>
      </c>
      <c r="D47" s="35" t="s">
        <v>6</v>
      </c>
      <c r="E47" s="35" t="s">
        <v>39</v>
      </c>
      <c r="F47" s="36" t="s">
        <v>48</v>
      </c>
    </row>
    <row r="48" spans="1:7" ht="23.25" customHeight="1">
      <c r="A48" s="11">
        <v>1</v>
      </c>
      <c r="B48" s="12" t="s">
        <v>10</v>
      </c>
      <c r="C48" s="13"/>
      <c r="D48" s="14">
        <v>2</v>
      </c>
      <c r="E48" s="13">
        <f>C48*D48</f>
        <v>0</v>
      </c>
      <c r="F48" s="13">
        <f>E48*4</f>
        <v>0</v>
      </c>
      <c r="G48" s="7"/>
    </row>
    <row r="49" spans="1:7" ht="23.25" customHeight="1">
      <c r="A49" s="8"/>
      <c r="B49" s="8"/>
      <c r="C49" s="8"/>
      <c r="D49" s="16" t="s">
        <v>2</v>
      </c>
      <c r="E49" s="17">
        <f>SUM(E48)</f>
        <v>0</v>
      </c>
      <c r="F49" s="33">
        <f>SUM(F48)</f>
        <v>0</v>
      </c>
    </row>
    <row r="50" spans="1:7" ht="30.75" customHeight="1" thickBot="1">
      <c r="A50" s="52" t="s">
        <v>33</v>
      </c>
      <c r="B50" s="52"/>
      <c r="C50" s="52"/>
      <c r="D50" s="52"/>
      <c r="E50" s="52"/>
      <c r="F50" s="18"/>
    </row>
    <row r="51" spans="1:7" ht="50.1" customHeight="1" thickBot="1">
      <c r="A51" s="9" t="s">
        <v>0</v>
      </c>
      <c r="B51" s="10" t="s">
        <v>7</v>
      </c>
      <c r="C51" s="35" t="s">
        <v>40</v>
      </c>
      <c r="D51" s="35" t="s">
        <v>6</v>
      </c>
      <c r="E51" s="35" t="s">
        <v>39</v>
      </c>
      <c r="F51" s="36" t="s">
        <v>48</v>
      </c>
    </row>
    <row r="52" spans="1:7" ht="26.25" customHeight="1">
      <c r="A52" s="22">
        <v>1</v>
      </c>
      <c r="B52" s="12" t="s">
        <v>12</v>
      </c>
      <c r="C52" s="15"/>
      <c r="D52" s="23">
        <v>5</v>
      </c>
      <c r="E52" s="13">
        <f>C52*D52</f>
        <v>0</v>
      </c>
      <c r="F52" s="38">
        <f>E52*4</f>
        <v>0</v>
      </c>
    </row>
    <row r="53" spans="1:7" ht="26.25" customHeight="1">
      <c r="A53" s="22">
        <v>2</v>
      </c>
      <c r="B53" s="12" t="s">
        <v>13</v>
      </c>
      <c r="C53" s="15"/>
      <c r="D53" s="23">
        <v>1</v>
      </c>
      <c r="E53" s="24">
        <f>C53*D53</f>
        <v>0</v>
      </c>
      <c r="F53" s="15">
        <f t="shared" ref="F53:F54" si="4">E53*4</f>
        <v>0</v>
      </c>
    </row>
    <row r="54" spans="1:7" ht="26.25" customHeight="1">
      <c r="A54" s="19">
        <v>3</v>
      </c>
      <c r="B54" s="12" t="s">
        <v>10</v>
      </c>
      <c r="C54" s="15"/>
      <c r="D54" s="21">
        <v>1</v>
      </c>
      <c r="E54" s="24">
        <f>C54*D54</f>
        <v>0</v>
      </c>
      <c r="F54" s="15">
        <f t="shared" si="4"/>
        <v>0</v>
      </c>
    </row>
    <row r="55" spans="1:7" ht="23.25" customHeight="1">
      <c r="A55" s="8"/>
      <c r="B55" s="8"/>
      <c r="C55" s="8"/>
      <c r="D55" s="16" t="s">
        <v>2</v>
      </c>
      <c r="E55" s="17">
        <f>SUM(E52:E54)</f>
        <v>0</v>
      </c>
      <c r="F55" s="33">
        <f>SUM(F52:F54)</f>
        <v>0</v>
      </c>
    </row>
    <row r="56" spans="1:7" ht="30.75" customHeight="1" thickBot="1">
      <c r="A56" s="55" t="s">
        <v>29</v>
      </c>
      <c r="B56" s="55"/>
      <c r="C56" s="55"/>
      <c r="D56" s="55"/>
      <c r="E56" s="25"/>
      <c r="F56" s="18"/>
    </row>
    <row r="57" spans="1:7" ht="50.1" customHeight="1" thickBot="1">
      <c r="A57" s="9" t="s">
        <v>0</v>
      </c>
      <c r="B57" s="10" t="s">
        <v>7</v>
      </c>
      <c r="C57" s="35" t="s">
        <v>40</v>
      </c>
      <c r="D57" s="35" t="s">
        <v>6</v>
      </c>
      <c r="E57" s="35" t="s">
        <v>39</v>
      </c>
      <c r="F57" s="36" t="s">
        <v>48</v>
      </c>
    </row>
    <row r="58" spans="1:7" ht="23.25" customHeight="1">
      <c r="A58" s="26">
        <v>1</v>
      </c>
      <c r="B58" s="20" t="s">
        <v>10</v>
      </c>
      <c r="C58" s="24"/>
      <c r="D58" s="27">
        <v>7</v>
      </c>
      <c r="E58" s="13">
        <f>C58*D58</f>
        <v>0</v>
      </c>
      <c r="F58" s="13">
        <f>E58*4</f>
        <v>0</v>
      </c>
    </row>
    <row r="59" spans="1:7" ht="23.25" customHeight="1">
      <c r="A59" s="8"/>
      <c r="B59" s="8"/>
      <c r="C59" s="8"/>
      <c r="D59" s="16" t="s">
        <v>2</v>
      </c>
      <c r="E59" s="17">
        <f>SUM(E58)</f>
        <v>0</v>
      </c>
      <c r="F59" s="33">
        <f>SUM(F58)</f>
        <v>0</v>
      </c>
      <c r="G59" s="7"/>
    </row>
    <row r="60" spans="1:7" ht="30.75" customHeight="1" thickBot="1">
      <c r="A60" s="55" t="s">
        <v>30</v>
      </c>
      <c r="B60" s="55"/>
      <c r="C60" s="55"/>
      <c r="D60" s="55"/>
      <c r="E60" s="25"/>
      <c r="F60" s="18"/>
    </row>
    <row r="61" spans="1:7" ht="50.1" customHeight="1" thickBot="1">
      <c r="A61" s="9" t="s">
        <v>0</v>
      </c>
      <c r="B61" s="10" t="s">
        <v>7</v>
      </c>
      <c r="C61" s="35" t="s">
        <v>40</v>
      </c>
      <c r="D61" s="35" t="s">
        <v>6</v>
      </c>
      <c r="E61" s="35" t="s">
        <v>39</v>
      </c>
      <c r="F61" s="36" t="s">
        <v>48</v>
      </c>
    </row>
    <row r="62" spans="1:7" ht="23.25" customHeight="1">
      <c r="A62" s="26">
        <v>1</v>
      </c>
      <c r="B62" s="12" t="s">
        <v>8</v>
      </c>
      <c r="C62" s="15"/>
      <c r="D62" s="27">
        <v>5</v>
      </c>
      <c r="E62" s="13">
        <f>C62*D62</f>
        <v>0</v>
      </c>
      <c r="F62" s="38">
        <f>E62*4</f>
        <v>0</v>
      </c>
    </row>
    <row r="63" spans="1:7" ht="23.25" customHeight="1">
      <c r="A63" s="26">
        <v>2</v>
      </c>
      <c r="B63" s="11" t="s">
        <v>9</v>
      </c>
      <c r="C63" s="15"/>
      <c r="D63" s="27">
        <v>2</v>
      </c>
      <c r="E63" s="24">
        <f>C63*D63</f>
        <v>0</v>
      </c>
      <c r="F63" s="15">
        <f t="shared" ref="F63:F65" si="5">E63*4</f>
        <v>0</v>
      </c>
    </row>
    <row r="64" spans="1:7" ht="23.25" customHeight="1">
      <c r="A64" s="26">
        <v>3</v>
      </c>
      <c r="B64" s="11" t="s">
        <v>25</v>
      </c>
      <c r="C64" s="15"/>
      <c r="D64" s="27">
        <v>5</v>
      </c>
      <c r="E64" s="24">
        <f>C64*D64</f>
        <v>0</v>
      </c>
      <c r="F64" s="15">
        <f t="shared" si="5"/>
        <v>0</v>
      </c>
    </row>
    <row r="65" spans="1:7" ht="23.25" customHeight="1">
      <c r="A65" s="26">
        <v>4</v>
      </c>
      <c r="B65" s="11" t="s">
        <v>21</v>
      </c>
      <c r="C65" s="15"/>
      <c r="D65" s="27">
        <v>2</v>
      </c>
      <c r="E65" s="24">
        <f>C65*D65</f>
        <v>0</v>
      </c>
      <c r="F65" s="15">
        <f t="shared" si="5"/>
        <v>0</v>
      </c>
    </row>
    <row r="66" spans="1:7" ht="23.25" customHeight="1">
      <c r="A66" s="8"/>
      <c r="B66" s="8"/>
      <c r="C66" s="8"/>
      <c r="D66" s="16" t="s">
        <v>2</v>
      </c>
      <c r="E66" s="17">
        <f>SUM(E62:E65)</f>
        <v>0</v>
      </c>
      <c r="F66" s="33">
        <f>SUM(F62:F65)</f>
        <v>0</v>
      </c>
      <c r="G66" s="7"/>
    </row>
    <row r="67" spans="1:7" ht="30.75" customHeight="1" thickBot="1">
      <c r="A67" s="52" t="s">
        <v>35</v>
      </c>
      <c r="B67" s="52"/>
      <c r="C67" s="52"/>
      <c r="D67" s="52"/>
      <c r="E67" s="52"/>
      <c r="F67" s="18"/>
    </row>
    <row r="68" spans="1:7" ht="50.1" customHeight="1" thickBot="1">
      <c r="A68" s="9" t="s">
        <v>0</v>
      </c>
      <c r="B68" s="10" t="s">
        <v>7</v>
      </c>
      <c r="C68" s="35" t="s">
        <v>40</v>
      </c>
      <c r="D68" s="35" t="s">
        <v>6</v>
      </c>
      <c r="E68" s="35" t="s">
        <v>39</v>
      </c>
      <c r="F68" s="36" t="s">
        <v>48</v>
      </c>
    </row>
    <row r="69" spans="1:7" ht="23.25" customHeight="1">
      <c r="A69" s="28">
        <v>1</v>
      </c>
      <c r="B69" s="29" t="s">
        <v>23</v>
      </c>
      <c r="C69" s="13"/>
      <c r="D69" s="30">
        <v>14</v>
      </c>
      <c r="E69" s="13">
        <f>C69*D69</f>
        <v>0</v>
      </c>
      <c r="F69" s="13">
        <f>E69*4</f>
        <v>0</v>
      </c>
      <c r="G69" s="7"/>
    </row>
    <row r="70" spans="1:7" ht="23.25" customHeight="1">
      <c r="A70" s="8"/>
      <c r="B70" s="8"/>
      <c r="C70" s="8"/>
      <c r="D70" s="31" t="s">
        <v>2</v>
      </c>
      <c r="E70" s="32">
        <f>SUM(E69:E69)</f>
        <v>0</v>
      </c>
      <c r="F70" s="37">
        <f>SUM(F69:F69)</f>
        <v>0</v>
      </c>
    </row>
    <row r="71" spans="1:7" ht="36.75" customHeight="1" thickBot="1">
      <c r="A71" s="52" t="s">
        <v>43</v>
      </c>
      <c r="B71" s="52"/>
      <c r="C71" s="52"/>
      <c r="D71" s="52"/>
      <c r="E71" s="52"/>
      <c r="F71" s="18"/>
    </row>
    <row r="72" spans="1:7" ht="44.25" customHeight="1" thickBot="1">
      <c r="A72" s="9" t="s">
        <v>0</v>
      </c>
      <c r="B72" s="10" t="s">
        <v>7</v>
      </c>
      <c r="C72" s="35" t="s">
        <v>40</v>
      </c>
      <c r="D72" s="35" t="s">
        <v>6</v>
      </c>
      <c r="E72" s="35" t="s">
        <v>39</v>
      </c>
      <c r="F72" s="36" t="s">
        <v>48</v>
      </c>
    </row>
    <row r="73" spans="1:7" ht="23.25" customHeight="1">
      <c r="A73" s="11">
        <v>1</v>
      </c>
      <c r="B73" s="12" t="s">
        <v>10</v>
      </c>
      <c r="C73" s="13"/>
      <c r="D73" s="14">
        <v>1</v>
      </c>
      <c r="E73" s="13">
        <f>C73*D73</f>
        <v>0</v>
      </c>
      <c r="F73" s="13">
        <f>E73*4</f>
        <v>0</v>
      </c>
    </row>
    <row r="74" spans="1:7" ht="23.25" customHeight="1">
      <c r="A74" s="8"/>
      <c r="B74" s="8"/>
      <c r="C74" s="8"/>
      <c r="D74" s="16" t="s">
        <v>2</v>
      </c>
      <c r="E74" s="17">
        <f>SUM(E73)</f>
        <v>0</v>
      </c>
      <c r="F74" s="33">
        <f>SUM(F73)</f>
        <v>0</v>
      </c>
    </row>
    <row r="75" spans="1:7" ht="31.5" customHeight="1" thickBot="1">
      <c r="A75" s="52" t="s">
        <v>44</v>
      </c>
      <c r="B75" s="52"/>
      <c r="C75" s="52"/>
      <c r="D75" s="52"/>
      <c r="E75" s="52"/>
      <c r="F75" s="18"/>
    </row>
    <row r="76" spans="1:7" ht="49.5" customHeight="1" thickBot="1">
      <c r="A76" s="9" t="s">
        <v>0</v>
      </c>
      <c r="B76" s="10" t="s">
        <v>7</v>
      </c>
      <c r="C76" s="35" t="s">
        <v>40</v>
      </c>
      <c r="D76" s="35" t="s">
        <v>6</v>
      </c>
      <c r="E76" s="35" t="s">
        <v>39</v>
      </c>
      <c r="F76" s="36" t="s">
        <v>48</v>
      </c>
    </row>
    <row r="77" spans="1:7" ht="23.25" customHeight="1">
      <c r="A77" s="11">
        <v>1</v>
      </c>
      <c r="B77" s="12" t="s">
        <v>10</v>
      </c>
      <c r="C77" s="13"/>
      <c r="D77" s="14">
        <v>1</v>
      </c>
      <c r="E77" s="13">
        <f>C77*D77</f>
        <v>0</v>
      </c>
      <c r="F77" s="13">
        <f>E77*4</f>
        <v>0</v>
      </c>
    </row>
    <row r="78" spans="1:7" ht="23.25" customHeight="1">
      <c r="A78" s="8"/>
      <c r="B78" s="8"/>
      <c r="C78" s="8"/>
      <c r="D78" s="16" t="s">
        <v>2</v>
      </c>
      <c r="E78" s="17">
        <f>SUM(E77)</f>
        <v>0</v>
      </c>
      <c r="F78" s="33">
        <f>SUM(F77)</f>
        <v>0</v>
      </c>
    </row>
    <row r="79" spans="1:7" ht="35.25" customHeight="1" thickBot="1">
      <c r="A79" s="52" t="s">
        <v>45</v>
      </c>
      <c r="B79" s="52"/>
      <c r="C79" s="52"/>
      <c r="D79" s="52"/>
      <c r="E79" s="52"/>
      <c r="F79" s="18"/>
    </row>
    <row r="80" spans="1:7" ht="48" customHeight="1" thickBot="1">
      <c r="A80" s="9" t="s">
        <v>0</v>
      </c>
      <c r="B80" s="10" t="s">
        <v>7</v>
      </c>
      <c r="C80" s="35" t="s">
        <v>40</v>
      </c>
      <c r="D80" s="35" t="s">
        <v>6</v>
      </c>
      <c r="E80" s="35" t="s">
        <v>39</v>
      </c>
      <c r="F80" s="36" t="s">
        <v>48</v>
      </c>
    </row>
    <row r="81" spans="1:7" ht="23.25" customHeight="1">
      <c r="A81" s="11">
        <v>1</v>
      </c>
      <c r="B81" s="12" t="s">
        <v>10</v>
      </c>
      <c r="C81" s="13"/>
      <c r="D81" s="14">
        <v>1</v>
      </c>
      <c r="E81" s="13">
        <f>C81*D81</f>
        <v>0</v>
      </c>
      <c r="F81" s="13">
        <f>E81*4</f>
        <v>0</v>
      </c>
    </row>
    <row r="82" spans="1:7" ht="23.25" customHeight="1">
      <c r="A82" s="8"/>
      <c r="B82" s="8"/>
      <c r="C82" s="8"/>
      <c r="D82" s="16" t="s">
        <v>2</v>
      </c>
      <c r="E82" s="17">
        <f>SUM(E81)</f>
        <v>0</v>
      </c>
      <c r="F82" s="33">
        <f>SUM(F81)</f>
        <v>0</v>
      </c>
    </row>
    <row r="83" spans="1:7" ht="38.25" customHeight="1" thickBot="1">
      <c r="A83" s="52" t="s">
        <v>46</v>
      </c>
      <c r="B83" s="52"/>
      <c r="C83" s="52"/>
      <c r="D83" s="52"/>
      <c r="E83" s="52"/>
      <c r="F83" s="18"/>
    </row>
    <row r="84" spans="1:7" ht="46.5" customHeight="1" thickBot="1">
      <c r="A84" s="9" t="s">
        <v>0</v>
      </c>
      <c r="B84" s="10" t="s">
        <v>7</v>
      </c>
      <c r="C84" s="35" t="s">
        <v>40</v>
      </c>
      <c r="D84" s="35" t="s">
        <v>6</v>
      </c>
      <c r="E84" s="35" t="s">
        <v>39</v>
      </c>
      <c r="F84" s="36" t="s">
        <v>48</v>
      </c>
    </row>
    <row r="85" spans="1:7" ht="23.25" customHeight="1">
      <c r="A85" s="11">
        <v>1</v>
      </c>
      <c r="B85" s="12" t="s">
        <v>10</v>
      </c>
      <c r="C85" s="13"/>
      <c r="D85" s="14">
        <v>1</v>
      </c>
      <c r="E85" s="13">
        <f>C85*D85</f>
        <v>0</v>
      </c>
      <c r="F85" s="13">
        <f>E85*4</f>
        <v>0</v>
      </c>
    </row>
    <row r="86" spans="1:7" ht="23.25" customHeight="1">
      <c r="A86" s="8"/>
      <c r="B86" s="8"/>
      <c r="C86" s="8"/>
      <c r="D86" s="16" t="s">
        <v>2</v>
      </c>
      <c r="E86" s="17">
        <f>SUM(E85)</f>
        <v>0</v>
      </c>
      <c r="F86" s="33">
        <f>SUM(F85)</f>
        <v>0</v>
      </c>
    </row>
    <row r="87" spans="1:7" ht="30.75" customHeight="1" thickBot="1">
      <c r="A87" s="52" t="s">
        <v>36</v>
      </c>
      <c r="B87" s="52"/>
      <c r="C87" s="52"/>
      <c r="D87" s="52"/>
      <c r="E87" s="52"/>
      <c r="F87" s="18"/>
    </row>
    <row r="88" spans="1:7" ht="50.1" customHeight="1" thickBot="1">
      <c r="A88" s="9" t="s">
        <v>0</v>
      </c>
      <c r="B88" s="10" t="s">
        <v>7</v>
      </c>
      <c r="C88" s="35" t="s">
        <v>40</v>
      </c>
      <c r="D88" s="35" t="s">
        <v>6</v>
      </c>
      <c r="E88" s="35" t="s">
        <v>39</v>
      </c>
      <c r="F88" s="36" t="s">
        <v>48</v>
      </c>
    </row>
    <row r="89" spans="1:7" ht="23.25" customHeight="1">
      <c r="A89" s="28">
        <v>1</v>
      </c>
      <c r="B89" s="29" t="s">
        <v>23</v>
      </c>
      <c r="C89" s="13"/>
      <c r="D89" s="30">
        <v>4</v>
      </c>
      <c r="E89" s="13">
        <f>C89*D89</f>
        <v>0</v>
      </c>
      <c r="F89" s="13">
        <f>E89*4</f>
        <v>0</v>
      </c>
      <c r="G89" s="7"/>
    </row>
    <row r="90" spans="1:7" ht="23.25" customHeight="1">
      <c r="A90" s="8"/>
      <c r="B90" s="8"/>
      <c r="C90" s="8"/>
      <c r="D90" s="16" t="s">
        <v>2</v>
      </c>
      <c r="E90" s="17">
        <f>SUM(E89:E89)</f>
        <v>0</v>
      </c>
      <c r="F90" s="33">
        <f>SUM(F89:F89)</f>
        <v>0</v>
      </c>
    </row>
    <row r="91" spans="1:7" ht="15" customHeight="1" thickBot="1">
      <c r="A91" s="55" t="s">
        <v>53</v>
      </c>
      <c r="B91" s="55"/>
      <c r="C91" s="55"/>
      <c r="D91" s="55"/>
      <c r="E91" s="55"/>
      <c r="F91" s="55"/>
    </row>
    <row r="92" spans="1:7" ht="35.25" customHeight="1" thickBot="1">
      <c r="A92" s="9" t="s">
        <v>0</v>
      </c>
      <c r="B92" s="43" t="s">
        <v>3</v>
      </c>
      <c r="C92" s="44"/>
      <c r="D92" s="44"/>
      <c r="E92" s="45"/>
      <c r="F92" s="36" t="s">
        <v>1</v>
      </c>
    </row>
    <row r="93" spans="1:7" ht="30" customHeight="1">
      <c r="A93" s="22">
        <v>1</v>
      </c>
      <c r="B93" s="46" t="s">
        <v>42</v>
      </c>
      <c r="C93" s="47"/>
      <c r="D93" s="47"/>
      <c r="E93" s="48"/>
      <c r="F93" s="34">
        <v>30000</v>
      </c>
    </row>
    <row r="94" spans="1:7" ht="15" customHeight="1" thickBot="1">
      <c r="A94" s="55" t="s">
        <v>54</v>
      </c>
      <c r="B94" s="55"/>
      <c r="C94" s="55"/>
      <c r="D94" s="55"/>
      <c r="E94" s="55"/>
      <c r="F94" s="55"/>
    </row>
    <row r="95" spans="1:7" ht="35.25" customHeight="1" thickBot="1">
      <c r="A95" s="9" t="s">
        <v>0</v>
      </c>
      <c r="B95" s="43" t="s">
        <v>3</v>
      </c>
      <c r="C95" s="44"/>
      <c r="D95" s="44"/>
      <c r="E95" s="45"/>
      <c r="F95" s="36" t="s">
        <v>1</v>
      </c>
    </row>
    <row r="96" spans="1:7" ht="30" customHeight="1">
      <c r="A96" s="22">
        <v>1</v>
      </c>
      <c r="B96" s="46" t="s">
        <v>49</v>
      </c>
      <c r="C96" s="47"/>
      <c r="D96" s="47"/>
      <c r="E96" s="48"/>
      <c r="F96" s="34">
        <v>30000</v>
      </c>
    </row>
    <row r="97" spans="1:7" ht="30" customHeight="1">
      <c r="A97" s="39"/>
      <c r="B97" s="40"/>
      <c r="C97" s="41"/>
      <c r="D97" s="41"/>
      <c r="E97" s="41"/>
      <c r="F97" s="42"/>
    </row>
    <row r="98" spans="1:7" ht="21" customHeight="1" thickBot="1">
      <c r="B98" s="6"/>
      <c r="E98" s="4"/>
      <c r="F98" s="4"/>
    </row>
    <row r="99" spans="1:7" ht="26.25" customHeight="1">
      <c r="B99" s="6"/>
      <c r="C99" s="62" t="s">
        <v>18</v>
      </c>
      <c r="D99" s="63"/>
      <c r="E99" s="64">
        <f>F9+F13+F22+F29+F33+F37+F45+F49+F55+F59+F66+F70+F41+F90+F74+F78+F82+F86</f>
        <v>0</v>
      </c>
      <c r="F99" s="65"/>
      <c r="G99" s="4"/>
    </row>
    <row r="100" spans="1:7" ht="26.25" customHeight="1">
      <c r="B100" s="6"/>
      <c r="C100" s="72" t="s">
        <v>19</v>
      </c>
      <c r="D100" s="73"/>
      <c r="E100" s="70">
        <f>F93</f>
        <v>30000</v>
      </c>
      <c r="F100" s="71"/>
      <c r="G100" s="4"/>
    </row>
    <row r="101" spans="1:7" ht="26.25" customHeight="1">
      <c r="B101" s="6"/>
      <c r="C101" s="49" t="s">
        <v>50</v>
      </c>
      <c r="D101" s="49"/>
      <c r="E101" s="70">
        <f>F96</f>
        <v>30000</v>
      </c>
      <c r="F101" s="71"/>
      <c r="G101" s="4"/>
    </row>
    <row r="102" spans="1:7" ht="36" customHeight="1">
      <c r="B102" s="6"/>
      <c r="C102" s="49" t="s">
        <v>51</v>
      </c>
      <c r="D102" s="49"/>
      <c r="E102" s="50">
        <f>E99+E100+E101</f>
        <v>60000</v>
      </c>
      <c r="F102" s="51"/>
      <c r="G102" s="4"/>
    </row>
    <row r="103" spans="1:7" ht="26.25" customHeight="1">
      <c r="B103" s="6"/>
      <c r="C103" s="66" t="s">
        <v>4</v>
      </c>
      <c r="D103" s="67"/>
      <c r="E103" s="68">
        <f>E102*0.23</f>
        <v>13800</v>
      </c>
      <c r="F103" s="69"/>
    </row>
    <row r="104" spans="1:7" ht="26.25" customHeight="1" thickBot="1">
      <c r="B104" s="6"/>
      <c r="C104" s="56" t="s">
        <v>5</v>
      </c>
      <c r="D104" s="57"/>
      <c r="E104" s="58">
        <f>E102+E103</f>
        <v>73800</v>
      </c>
      <c r="F104" s="59"/>
    </row>
    <row r="105" spans="1:7" ht="15" customHeight="1">
      <c r="E105" s="7"/>
    </row>
    <row r="106" spans="1:7" ht="15" customHeight="1"/>
    <row r="107" spans="1:7" ht="15" customHeight="1"/>
    <row r="108" spans="1:7">
      <c r="D108" s="54" t="s">
        <v>37</v>
      </c>
      <c r="E108" s="54"/>
      <c r="G108" s="1" t="s">
        <v>20</v>
      </c>
    </row>
    <row r="109" spans="1:7" ht="33.75" customHeight="1">
      <c r="D109" s="53" t="s">
        <v>38</v>
      </c>
      <c r="E109" s="53"/>
    </row>
    <row r="113" spans="2:7" ht="21" customHeight="1">
      <c r="G113" s="4" t="s">
        <v>20</v>
      </c>
    </row>
    <row r="114" spans="2:7" ht="21" customHeight="1"/>
    <row r="115" spans="2:7" ht="21" customHeight="1"/>
    <row r="116" spans="2:7" ht="21" customHeight="1"/>
    <row r="117" spans="2:7">
      <c r="B117" s="3"/>
      <c r="C117" s="1"/>
      <c r="E117" s="7"/>
    </row>
    <row r="119" spans="2:7">
      <c r="C119" s="5"/>
      <c r="E119" s="7"/>
    </row>
    <row r="120" spans="2:7">
      <c r="C120" s="5"/>
      <c r="E120" s="7"/>
    </row>
    <row r="122" spans="2:7">
      <c r="E122" s="7"/>
    </row>
  </sheetData>
  <mergeCells count="41">
    <mergeCell ref="C103:D103"/>
    <mergeCell ref="E103:F103"/>
    <mergeCell ref="C101:D101"/>
    <mergeCell ref="E101:F101"/>
    <mergeCell ref="C100:D100"/>
    <mergeCell ref="E100:F100"/>
    <mergeCell ref="A1:F1"/>
    <mergeCell ref="A2:F2"/>
    <mergeCell ref="A3:F3"/>
    <mergeCell ref="A4:D4"/>
    <mergeCell ref="A10:E10"/>
    <mergeCell ref="D109:E109"/>
    <mergeCell ref="D108:E108"/>
    <mergeCell ref="A23:E23"/>
    <mergeCell ref="A34:E34"/>
    <mergeCell ref="A38:E38"/>
    <mergeCell ref="A30:E30"/>
    <mergeCell ref="A91:F91"/>
    <mergeCell ref="B93:E93"/>
    <mergeCell ref="A56:D56"/>
    <mergeCell ref="A42:E42"/>
    <mergeCell ref="A60:D60"/>
    <mergeCell ref="A50:E50"/>
    <mergeCell ref="A87:E87"/>
    <mergeCell ref="C104:D104"/>
    <mergeCell ref="E104:F104"/>
    <mergeCell ref="A46:F46"/>
    <mergeCell ref="B95:E95"/>
    <mergeCell ref="B96:E96"/>
    <mergeCell ref="C102:D102"/>
    <mergeCell ref="E102:F102"/>
    <mergeCell ref="A14:F14"/>
    <mergeCell ref="C99:D99"/>
    <mergeCell ref="E99:F99"/>
    <mergeCell ref="A67:E67"/>
    <mergeCell ref="B92:E92"/>
    <mergeCell ref="A71:E71"/>
    <mergeCell ref="A75:E75"/>
    <mergeCell ref="A79:E79"/>
    <mergeCell ref="A83:E83"/>
    <mergeCell ref="A94:F9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fitToHeight="2" orientation="portrait" r:id="rId1"/>
  <rowBreaks count="2" manualBreakCount="2">
    <brk id="37" max="5" man="1"/>
    <brk id="6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Cidyło Łukasz</dc:creator>
  <cp:lastModifiedBy>Kuśnierz Lucyna</cp:lastModifiedBy>
  <cp:lastPrinted>2024-07-11T09:27:50Z</cp:lastPrinted>
  <dcterms:created xsi:type="dcterms:W3CDTF">2015-03-04T11:57:15Z</dcterms:created>
  <dcterms:modified xsi:type="dcterms:W3CDTF">2026-02-27T11:34:34Z</dcterms:modified>
</cp:coreProperties>
</file>